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2255" windowHeight="8190" tabRatio="344"/>
  </bookViews>
  <sheets>
    <sheet name="4.6.1 - 4.6.2" sheetId="1" r:id="rId1"/>
  </sheets>
  <definedNames>
    <definedName name="_xlnm.Print_Area" localSheetId="0">'4.6.1 - 4.6.2'!$A$1:$M$52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45621"/>
</workbook>
</file>

<file path=xl/calcChain.xml><?xml version="1.0" encoding="utf-8"?>
<calcChain xmlns="http://schemas.openxmlformats.org/spreadsheetml/2006/main">
  <c r="K14" i="1" l="1"/>
  <c r="M23" i="1"/>
  <c r="L23" i="1"/>
  <c r="K12" i="1"/>
  <c r="K13" i="1"/>
  <c r="K11" i="1"/>
  <c r="J23" i="1"/>
  <c r="M22" i="1"/>
  <c r="L22" i="1"/>
  <c r="K10" i="1"/>
  <c r="K23" i="1" s="1"/>
  <c r="K22" i="1"/>
  <c r="G50" i="1"/>
  <c r="F50" i="1"/>
  <c r="D50" i="1"/>
  <c r="C50" i="1"/>
  <c r="I50" i="1"/>
  <c r="J50" i="1"/>
  <c r="I48" i="1"/>
  <c r="J48" i="1"/>
  <c r="H45" i="1"/>
  <c r="H44" i="1"/>
  <c r="H43" i="1"/>
  <c r="H42" i="1"/>
  <c r="H41" i="1"/>
  <c r="H40" i="1"/>
  <c r="H39" i="1"/>
  <c r="H38" i="1"/>
  <c r="H37" i="1"/>
  <c r="H36" i="1"/>
  <c r="H50" i="1" s="1"/>
  <c r="F48" i="1"/>
  <c r="G48" i="1"/>
  <c r="E37" i="1"/>
  <c r="E38" i="1"/>
  <c r="E39" i="1"/>
  <c r="E40" i="1"/>
  <c r="E41" i="1"/>
  <c r="E42" i="1"/>
  <c r="E43" i="1"/>
  <c r="E44" i="1"/>
  <c r="E45" i="1"/>
  <c r="E46" i="1"/>
  <c r="E47" i="1"/>
  <c r="E36" i="1"/>
  <c r="E48" i="1" s="1"/>
  <c r="B49" i="1" s="1"/>
  <c r="D48" i="1"/>
  <c r="C48" i="1"/>
  <c r="B38" i="1"/>
  <c r="B39" i="1"/>
  <c r="B40" i="1"/>
  <c r="B41" i="1"/>
  <c r="B42" i="1"/>
  <c r="B43" i="1"/>
  <c r="B44" i="1"/>
  <c r="B45" i="1"/>
  <c r="B46" i="1"/>
  <c r="B47" i="1"/>
  <c r="B37" i="1"/>
  <c r="B36" i="1"/>
  <c r="B48" i="1"/>
  <c r="H21" i="1"/>
  <c r="B10" i="1"/>
  <c r="B23" i="1" s="1"/>
  <c r="E10" i="1"/>
  <c r="H10" i="1"/>
  <c r="B11" i="1"/>
  <c r="E11" i="1"/>
  <c r="H11" i="1"/>
  <c r="B12" i="1"/>
  <c r="E12" i="1"/>
  <c r="H12" i="1"/>
  <c r="B13" i="1"/>
  <c r="E13" i="1"/>
  <c r="H13" i="1"/>
  <c r="B14" i="1"/>
  <c r="E14" i="1"/>
  <c r="H14" i="1"/>
  <c r="B15" i="1"/>
  <c r="E15" i="1"/>
  <c r="H15" i="1"/>
  <c r="B16" i="1"/>
  <c r="E16" i="1"/>
  <c r="H16" i="1"/>
  <c r="B17" i="1"/>
  <c r="E17" i="1"/>
  <c r="E22" i="1" s="1"/>
  <c r="H17" i="1"/>
  <c r="B18" i="1"/>
  <c r="E18" i="1"/>
  <c r="H18" i="1"/>
  <c r="B19" i="1"/>
  <c r="E19" i="1"/>
  <c r="H19" i="1"/>
  <c r="B20" i="1"/>
  <c r="E20" i="1"/>
  <c r="H20" i="1"/>
  <c r="B21" i="1"/>
  <c r="E21" i="1"/>
  <c r="B22" i="1"/>
  <c r="C22" i="1"/>
  <c r="D22" i="1"/>
  <c r="F22" i="1"/>
  <c r="G22" i="1"/>
  <c r="H22" i="1"/>
  <c r="I22" i="1"/>
  <c r="J22" i="1"/>
  <c r="C23" i="1"/>
  <c r="D23" i="1"/>
  <c r="E23" i="1"/>
  <c r="F23" i="1"/>
  <c r="G23" i="1"/>
  <c r="H23" i="1"/>
  <c r="I23" i="1"/>
  <c r="B50" i="1"/>
  <c r="E50" i="1"/>
  <c r="H48" i="1"/>
  <c r="E24" i="1" l="1"/>
</calcChain>
</file>

<file path=xl/sharedStrings.xml><?xml version="1.0" encoding="utf-8"?>
<sst xmlns="http://schemas.openxmlformats.org/spreadsheetml/2006/main" count="66" uniqueCount="34">
  <si>
    <t xml:space="preserve">PROMEDIO
MENSUAL </t>
  </si>
  <si>
    <t>TOTAL 2009-2011</t>
  </si>
  <si>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</si>
  <si>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</si>
  <si>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</si>
  <si>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</si>
  <si>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</si>
  <si>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</si>
  <si>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</si>
  <si>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</si>
  <si>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</si>
  <si>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</si>
  <si>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</si>
  <si>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</si>
  <si>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</si>
  <si>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Mes/Año</t>
  </si>
  <si>
    <r>
      <rPr>
        <b/>
        <sz val="12"/>
        <rFont val="Calibri"/>
        <family val="2"/>
      </rPr>
      <t>Feminicidio:</t>
    </r>
    <r>
      <rPr>
        <sz val="12"/>
        <rFont val="Calibri"/>
        <family val="2"/>
      </rPr>
      <t xml:space="preserve"> es el homicidio de mujeres por razones de genero. El Ministerio Público registra tres tipos de feminicidio: intimo, no intimo y por conexión.</t>
    </r>
  </si>
  <si>
    <t>Período:  2009 - 2011</t>
  </si>
  <si>
    <t>MUJERES VÍCTIMAS DE FEMINICIDIO - MINISTERIO PÚBLICO</t>
  </si>
  <si>
    <t>Tentativa</t>
  </si>
  <si>
    <t>Feminicidio</t>
  </si>
  <si>
    <t>Mes</t>
  </si>
  <si>
    <r>
      <rPr>
        <b/>
        <sz val="12"/>
        <rFont val="Calibri"/>
        <family val="2"/>
      </rPr>
      <t>Feminicidio:</t>
    </r>
    <r>
      <rPr>
        <sz val="12"/>
        <rFont val="Calibri"/>
        <family val="2"/>
      </rPr>
      <t xml:space="preserve"> Es el homicidio de mujeres perpetado por la pareja o ex pareja de la victima o por cualquiera de las personas comprendidas en la ley de proteccion frente a la violencia familiar o alguna persona desconocida por la victima siempre que el homicidio revele discriminación contra la mujer. en el caso en que la mujer sobreviva al feminicidio, se considera este como tentativa.</t>
    </r>
  </si>
  <si>
    <t>MUJERES VÍCTIMAS DE FEMINICIDIO Y TENTATIVAS</t>
  </si>
  <si>
    <t>Fuente: Registro de Feminicidio del Observatorio de Criminalidad del Ministerio Público</t>
  </si>
  <si>
    <t>2011 (*)</t>
  </si>
  <si>
    <t>(*) Enero - Octubre 2011</t>
  </si>
  <si>
    <t>Período:  2009 - 2012</t>
  </si>
  <si>
    <t>Promedio</t>
  </si>
  <si>
    <t>TOTAL 2009-2012</t>
  </si>
  <si>
    <t>2012 (a)</t>
  </si>
  <si>
    <t>(a) Información Preliminar</t>
  </si>
  <si>
    <t>Cuadro N° 4.6.1</t>
  </si>
  <si>
    <t>Cuadro N° 4.6.2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</si>
</sst>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C298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4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2" fontId="5" fillId="2" borderId="0" xfId="0" applyNumberFormat="1" applyFont="1" applyFill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Continuous" vertical="center" wrapText="1"/>
    </xf>
    <xf numFmtId="0" fontId="7" fillId="2" borderId="0" xfId="0" applyFont="1" applyFill="1" applyAlignment="1">
      <alignment horizontal="centerContinuous" vertical="center" wrapText="1"/>
    </xf>
    <xf numFmtId="0" fontId="9" fillId="3" borderId="0" xfId="0" applyFont="1" applyFill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</cellXfs>
  <cellStyles count="11">
    <cellStyle name="Categoría del Piloto de Datos" xfId="1"/>
    <cellStyle name="Normal" xfId="0" builtinId="0"/>
    <cellStyle name="Normal 2" xfId="2"/>
    <cellStyle name="Normal 3" xfId="3"/>
    <cellStyle name="Normal 4" xfId="4"/>
    <cellStyle name="Piloto de Datos Ángulo" xfId="5"/>
    <cellStyle name="Piloto de Datos Campo" xfId="6"/>
    <cellStyle name="Piloto de Datos Resultado" xfId="7"/>
    <cellStyle name="Piloto de Datos Título" xfId="8"/>
    <cellStyle name="Piloto de Datos Valor" xfId="9"/>
    <cellStyle name="Porcentual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images.google.com.pe/imgres?imgurl=http://www.mimdes.gob.pe/img_portal/FeminicidioPopUp.gif&amp;imgrefurl=http://www.mimdes.gob.pe/img_portal/popup_feminicidio.htm&amp;usg=__Ufwj5L0PvvWjwvecNHn3uoptpj4=&amp;h=245&amp;w=350&amp;sz=38&amp;hl=es&amp;start=62&amp;tbnid=q3Eidj5QngcoUM:&amp;tbnh=84&amp;tbnw=120&amp;prev=/images?q=feminicidio&amp;gbv=2&amp;ndsp=20&amp;hl=es&amp;sa=N&amp;start=6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0</xdr:row>
      <xdr:rowOff>57150</xdr:rowOff>
    </xdr:from>
    <xdr:to>
      <xdr:col>12</xdr:col>
      <xdr:colOff>581025</xdr:colOff>
      <xdr:row>3</xdr:row>
      <xdr:rowOff>0</xdr:rowOff>
    </xdr:to>
    <xdr:pic>
      <xdr:nvPicPr>
        <xdr:cNvPr id="1090" name="Picture 187" descr="http://t2.gstatic.com/images?q=tbn:q3Eidj5QngcoUM:http://www.mimdes.gob.pe/img_portal/FeminicidioPopUp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55952"/>
        <a:stretch>
          <a:fillRect/>
        </a:stretch>
      </xdr:blipFill>
      <xdr:spPr bwMode="auto">
        <a:xfrm>
          <a:off x="6029325" y="57150"/>
          <a:ext cx="1857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333375</xdr:colOff>
      <xdr:row>26</xdr:row>
      <xdr:rowOff>142875</xdr:rowOff>
    </xdr:from>
    <xdr:to>
      <xdr:col>12</xdr:col>
      <xdr:colOff>581025</xdr:colOff>
      <xdr:row>30</xdr:row>
      <xdr:rowOff>0</xdr:rowOff>
    </xdr:to>
    <xdr:pic>
      <xdr:nvPicPr>
        <xdr:cNvPr id="109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38900" y="6438900"/>
          <a:ext cx="1447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view="pageBreakPreview" topLeftCell="A4" zoomScale="88" zoomScaleNormal="100" zoomScaleSheetLayoutView="88" workbookViewId="0">
      <selection sqref="A1:M1"/>
    </sheetView>
  </sheetViews>
  <sheetFormatPr baseColWidth="10" defaultRowHeight="12.75" x14ac:dyDescent="0.2"/>
  <cols>
    <col min="1" max="1" width="7.5703125" style="1" customWidth="1"/>
    <col min="2" max="2" width="8" style="1" customWidth="1"/>
    <col min="3" max="4" width="10" style="1" customWidth="1"/>
    <col min="5" max="5" width="8" style="1" customWidth="1"/>
    <col min="6" max="7" width="10" style="1" customWidth="1"/>
    <col min="8" max="8" width="8" style="1" customWidth="1"/>
    <col min="9" max="10" width="10" style="1" customWidth="1"/>
    <col min="11" max="11" width="8" style="1" customWidth="1"/>
    <col min="12" max="13" width="10" style="1" customWidth="1"/>
    <col min="14" max="16384" width="11.42578125" style="1"/>
  </cols>
  <sheetData>
    <row r="1" spans="1:13" s="2" customFormat="1" ht="21" customHeight="1" x14ac:dyDescent="0.2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2" customFormat="1" ht="6" customHeight="1" x14ac:dyDescent="0.2">
      <c r="A2" s="10"/>
      <c r="B2" s="10"/>
      <c r="C2" s="9"/>
      <c r="D2" s="9"/>
      <c r="E2" s="9"/>
      <c r="F2" s="9"/>
      <c r="G2" s="9"/>
      <c r="H2" s="9"/>
      <c r="I2" s="9"/>
      <c r="J2" s="9"/>
    </row>
    <row r="3" spans="1:13" s="2" customFormat="1" ht="15.75" customHeight="1" x14ac:dyDescent="0.2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" customFormat="1" ht="15.75" customHeight="1" x14ac:dyDescent="0.2">
      <c r="A4" s="27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s="2" customFormat="1" ht="6" customHeight="1" x14ac:dyDescent="0.2">
      <c r="A5" s="8"/>
      <c r="B5" s="8"/>
    </row>
    <row r="6" spans="1:13" s="2" customFormat="1" ht="69.75" customHeight="1" x14ac:dyDescent="0.2">
      <c r="A6" s="29" t="s">
        <v>22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s="2" customFormat="1" ht="5.25" customHeight="1" thickBot="1" x14ac:dyDescent="0.25">
      <c r="A7" s="8"/>
      <c r="B7" s="8"/>
    </row>
    <row r="8" spans="1:13" s="2" customFormat="1" ht="18.75" customHeight="1" x14ac:dyDescent="0.2">
      <c r="A8" s="24" t="s">
        <v>21</v>
      </c>
      <c r="B8" s="24">
        <v>2009</v>
      </c>
      <c r="C8" s="24"/>
      <c r="D8" s="24"/>
      <c r="E8" s="24">
        <v>2010</v>
      </c>
      <c r="F8" s="24"/>
      <c r="G8" s="24"/>
      <c r="H8" s="24">
        <v>2011</v>
      </c>
      <c r="I8" s="24"/>
      <c r="J8" s="24"/>
      <c r="K8" s="24" t="s">
        <v>30</v>
      </c>
      <c r="L8" s="24"/>
      <c r="M8" s="24"/>
    </row>
    <row r="9" spans="1:13" s="2" customFormat="1" ht="18.75" customHeight="1" thickBot="1" x14ac:dyDescent="0.25">
      <c r="A9" s="25"/>
      <c r="B9" s="13" t="s">
        <v>2</v>
      </c>
      <c r="C9" s="13" t="s">
        <v>20</v>
      </c>
      <c r="D9" s="13" t="s">
        <v>19</v>
      </c>
      <c r="E9" s="13" t="s">
        <v>2</v>
      </c>
      <c r="F9" s="13" t="s">
        <v>20</v>
      </c>
      <c r="G9" s="13" t="s">
        <v>19</v>
      </c>
      <c r="H9" s="13" t="s">
        <v>2</v>
      </c>
      <c r="I9" s="13" t="s">
        <v>20</v>
      </c>
      <c r="J9" s="13" t="s">
        <v>19</v>
      </c>
      <c r="K9" s="13" t="s">
        <v>2</v>
      </c>
      <c r="L9" s="13" t="s">
        <v>20</v>
      </c>
      <c r="M9" s="13" t="s">
        <v>19</v>
      </c>
    </row>
    <row r="10" spans="1:13" s="2" customFormat="1" ht="20.100000000000001" customHeight="1" x14ac:dyDescent="0.2">
      <c r="A10" s="7" t="s">
        <v>14</v>
      </c>
      <c r="B10" s="11">
        <f t="shared" ref="B10:B21" si="0">SUM(C10:D10)</f>
        <v>24</v>
      </c>
      <c r="C10" s="6">
        <v>20</v>
      </c>
      <c r="D10" s="6">
        <v>4</v>
      </c>
      <c r="E10" s="11">
        <f t="shared" ref="E10:E21" si="1">SUM(F10:G10)</f>
        <v>19</v>
      </c>
      <c r="F10" s="6">
        <v>13</v>
      </c>
      <c r="G10" s="12">
        <v>6</v>
      </c>
      <c r="H10" s="11">
        <f t="shared" ref="H10:H20" si="2">SUM(I10:J10)</f>
        <v>24</v>
      </c>
      <c r="I10" s="6">
        <v>13</v>
      </c>
      <c r="J10" s="12">
        <v>11</v>
      </c>
      <c r="K10" s="11">
        <f>SUM(L10:M10)</f>
        <v>22</v>
      </c>
      <c r="L10" s="6">
        <v>6</v>
      </c>
      <c r="M10" s="12">
        <v>16</v>
      </c>
    </row>
    <row r="11" spans="1:13" s="2" customFormat="1" ht="20.100000000000001" customHeight="1" x14ac:dyDescent="0.2">
      <c r="A11" s="7" t="s">
        <v>13</v>
      </c>
      <c r="B11" s="11">
        <f t="shared" si="0"/>
        <v>15</v>
      </c>
      <c r="C11" s="6">
        <v>12</v>
      </c>
      <c r="D11" s="6">
        <v>3</v>
      </c>
      <c r="E11" s="11">
        <f t="shared" si="1"/>
        <v>17</v>
      </c>
      <c r="F11" s="6">
        <v>10</v>
      </c>
      <c r="G11" s="12">
        <v>7</v>
      </c>
      <c r="H11" s="11">
        <f t="shared" si="2"/>
        <v>12</v>
      </c>
      <c r="I11" s="6">
        <v>7</v>
      </c>
      <c r="J11" s="12">
        <v>5</v>
      </c>
      <c r="K11" s="11">
        <f>SUM(L11:M11)</f>
        <v>9</v>
      </c>
      <c r="L11" s="6">
        <v>6</v>
      </c>
      <c r="M11" s="12">
        <v>3</v>
      </c>
    </row>
    <row r="12" spans="1:13" s="2" customFormat="1" ht="20.100000000000001" customHeight="1" x14ac:dyDescent="0.2">
      <c r="A12" s="7" t="s">
        <v>12</v>
      </c>
      <c r="B12" s="11">
        <f t="shared" si="0"/>
        <v>16</v>
      </c>
      <c r="C12" s="6">
        <v>8</v>
      </c>
      <c r="D12" s="6">
        <v>8</v>
      </c>
      <c r="E12" s="11">
        <f t="shared" si="1"/>
        <v>12</v>
      </c>
      <c r="F12" s="6">
        <v>7</v>
      </c>
      <c r="G12" s="12">
        <v>5</v>
      </c>
      <c r="H12" s="11">
        <f t="shared" si="2"/>
        <v>15</v>
      </c>
      <c r="I12" s="6">
        <v>8</v>
      </c>
      <c r="J12" s="12">
        <v>7</v>
      </c>
      <c r="K12" s="11">
        <f>SUM(L12:M12)</f>
        <v>13</v>
      </c>
      <c r="L12" s="6">
        <v>7</v>
      </c>
      <c r="M12" s="12">
        <v>6</v>
      </c>
    </row>
    <row r="13" spans="1:13" s="2" customFormat="1" ht="20.100000000000001" customHeight="1" x14ac:dyDescent="0.2">
      <c r="A13" s="7" t="s">
        <v>11</v>
      </c>
      <c r="B13" s="11">
        <f t="shared" si="0"/>
        <v>18</v>
      </c>
      <c r="C13" s="6">
        <v>12</v>
      </c>
      <c r="D13" s="6">
        <v>6</v>
      </c>
      <c r="E13" s="11">
        <f t="shared" si="1"/>
        <v>17</v>
      </c>
      <c r="F13" s="6">
        <v>14</v>
      </c>
      <c r="G13" s="12">
        <v>3</v>
      </c>
      <c r="H13" s="11">
        <f t="shared" si="2"/>
        <v>14</v>
      </c>
      <c r="I13" s="6">
        <v>6</v>
      </c>
      <c r="J13" s="12">
        <v>8</v>
      </c>
      <c r="K13" s="11">
        <f>SUM(L13:M13)</f>
        <v>11</v>
      </c>
      <c r="L13" s="6">
        <v>3</v>
      </c>
      <c r="M13" s="12">
        <v>8</v>
      </c>
    </row>
    <row r="14" spans="1:13" s="2" customFormat="1" ht="20.100000000000001" customHeight="1" x14ac:dyDescent="0.2">
      <c r="A14" s="7" t="s">
        <v>10</v>
      </c>
      <c r="B14" s="11">
        <f t="shared" si="0"/>
        <v>19</v>
      </c>
      <c r="C14" s="6">
        <v>10</v>
      </c>
      <c r="D14" s="6">
        <v>9</v>
      </c>
      <c r="E14" s="11">
        <f t="shared" si="1"/>
        <v>10</v>
      </c>
      <c r="F14" s="6">
        <v>7</v>
      </c>
      <c r="G14" s="6">
        <v>3</v>
      </c>
      <c r="H14" s="11">
        <f t="shared" si="2"/>
        <v>6</v>
      </c>
      <c r="I14" s="6">
        <v>3</v>
      </c>
      <c r="J14" s="6">
        <v>3</v>
      </c>
      <c r="K14" s="11">
        <f>SUM(L14:M14)</f>
        <v>5</v>
      </c>
      <c r="L14" s="6">
        <v>2</v>
      </c>
      <c r="M14" s="6">
        <v>3</v>
      </c>
    </row>
    <row r="15" spans="1:13" s="2" customFormat="1" ht="20.100000000000001" customHeight="1" x14ac:dyDescent="0.2">
      <c r="A15" s="7" t="s">
        <v>9</v>
      </c>
      <c r="B15" s="11">
        <f t="shared" si="0"/>
        <v>11</v>
      </c>
      <c r="C15" s="6">
        <v>8</v>
      </c>
      <c r="D15" s="6">
        <v>3</v>
      </c>
      <c r="E15" s="11">
        <f t="shared" si="1"/>
        <v>8</v>
      </c>
      <c r="F15" s="6">
        <v>5</v>
      </c>
      <c r="G15" s="6">
        <v>3</v>
      </c>
      <c r="H15" s="11">
        <f t="shared" si="2"/>
        <v>1</v>
      </c>
      <c r="I15" s="6">
        <v>1</v>
      </c>
      <c r="J15" s="6">
        <v>0</v>
      </c>
      <c r="K15" s="11"/>
      <c r="L15" s="6"/>
      <c r="M15" s="6"/>
    </row>
    <row r="16" spans="1:13" s="2" customFormat="1" ht="20.100000000000001" customHeight="1" x14ac:dyDescent="0.2">
      <c r="A16" s="7" t="s">
        <v>8</v>
      </c>
      <c r="B16" s="11">
        <f t="shared" si="0"/>
        <v>13</v>
      </c>
      <c r="C16" s="6">
        <v>12</v>
      </c>
      <c r="D16" s="6">
        <v>1</v>
      </c>
      <c r="E16" s="11">
        <f t="shared" si="1"/>
        <v>15</v>
      </c>
      <c r="F16" s="6">
        <v>13</v>
      </c>
      <c r="G16" s="6">
        <v>2</v>
      </c>
      <c r="H16" s="11">
        <f t="shared" si="2"/>
        <v>6</v>
      </c>
      <c r="I16" s="6">
        <v>5</v>
      </c>
      <c r="J16" s="6">
        <v>1</v>
      </c>
      <c r="K16" s="11"/>
      <c r="L16" s="6"/>
      <c r="M16" s="6"/>
    </row>
    <row r="17" spans="1:13" s="2" customFormat="1" ht="20.100000000000001" customHeight="1" x14ac:dyDescent="0.2">
      <c r="A17" s="7" t="s">
        <v>7</v>
      </c>
      <c r="B17" s="11">
        <f t="shared" si="0"/>
        <v>23</v>
      </c>
      <c r="C17" s="6">
        <v>13</v>
      </c>
      <c r="D17" s="6">
        <v>10</v>
      </c>
      <c r="E17" s="11">
        <f t="shared" si="1"/>
        <v>15</v>
      </c>
      <c r="F17" s="6">
        <v>11</v>
      </c>
      <c r="G17" s="6">
        <v>4</v>
      </c>
      <c r="H17" s="11">
        <f t="shared" si="2"/>
        <v>12</v>
      </c>
      <c r="I17" s="6">
        <v>7</v>
      </c>
      <c r="J17" s="6">
        <v>5</v>
      </c>
      <c r="K17" s="11"/>
      <c r="L17" s="6"/>
      <c r="M17" s="6"/>
    </row>
    <row r="18" spans="1:13" s="2" customFormat="1" ht="20.100000000000001" customHeight="1" x14ac:dyDescent="0.2">
      <c r="A18" s="7" t="s">
        <v>6</v>
      </c>
      <c r="B18" s="11">
        <f t="shared" si="0"/>
        <v>16</v>
      </c>
      <c r="C18" s="6">
        <v>13</v>
      </c>
      <c r="D18" s="6">
        <v>3</v>
      </c>
      <c r="E18" s="11">
        <f t="shared" si="1"/>
        <v>13</v>
      </c>
      <c r="F18" s="6">
        <v>6</v>
      </c>
      <c r="G18" s="6">
        <v>7</v>
      </c>
      <c r="H18" s="11">
        <f t="shared" si="2"/>
        <v>13</v>
      </c>
      <c r="I18" s="6">
        <v>8</v>
      </c>
      <c r="J18" s="6">
        <v>5</v>
      </c>
      <c r="K18" s="11"/>
      <c r="L18" s="6"/>
      <c r="M18" s="6"/>
    </row>
    <row r="19" spans="1:13" s="2" customFormat="1" ht="20.100000000000001" customHeight="1" x14ac:dyDescent="0.2">
      <c r="A19" s="7" t="s">
        <v>5</v>
      </c>
      <c r="B19" s="11">
        <f t="shared" si="0"/>
        <v>18</v>
      </c>
      <c r="C19" s="6">
        <v>11</v>
      </c>
      <c r="D19" s="6">
        <v>7</v>
      </c>
      <c r="E19" s="11">
        <f t="shared" si="1"/>
        <v>17</v>
      </c>
      <c r="F19" s="6">
        <v>14</v>
      </c>
      <c r="G19" s="6">
        <v>3</v>
      </c>
      <c r="H19" s="11">
        <f t="shared" si="2"/>
        <v>18</v>
      </c>
      <c r="I19" s="6">
        <v>6</v>
      </c>
      <c r="J19" s="6">
        <v>12</v>
      </c>
      <c r="K19" s="11"/>
      <c r="L19" s="6"/>
      <c r="M19" s="6"/>
    </row>
    <row r="20" spans="1:13" s="2" customFormat="1" ht="20.100000000000001" customHeight="1" x14ac:dyDescent="0.2">
      <c r="A20" s="7" t="s">
        <v>4</v>
      </c>
      <c r="B20" s="11">
        <f t="shared" si="0"/>
        <v>14</v>
      </c>
      <c r="C20" s="6">
        <v>10</v>
      </c>
      <c r="D20" s="6">
        <v>4</v>
      </c>
      <c r="E20" s="11">
        <f t="shared" si="1"/>
        <v>15</v>
      </c>
      <c r="F20" s="6">
        <v>12</v>
      </c>
      <c r="G20" s="6">
        <v>3</v>
      </c>
      <c r="H20" s="11">
        <f t="shared" si="2"/>
        <v>21</v>
      </c>
      <c r="I20" s="6">
        <v>16</v>
      </c>
      <c r="J20" s="6">
        <v>5</v>
      </c>
      <c r="K20" s="11"/>
      <c r="L20" s="6"/>
      <c r="M20" s="6"/>
    </row>
    <row r="21" spans="1:13" s="2" customFormat="1" ht="20.100000000000001" customHeight="1" x14ac:dyDescent="0.2">
      <c r="A21" s="7" t="s">
        <v>3</v>
      </c>
      <c r="B21" s="11">
        <f t="shared" si="0"/>
        <v>16</v>
      </c>
      <c r="C21" s="6">
        <v>10</v>
      </c>
      <c r="D21" s="6">
        <v>6</v>
      </c>
      <c r="E21" s="11">
        <f t="shared" si="1"/>
        <v>10</v>
      </c>
      <c r="F21" s="6">
        <v>9</v>
      </c>
      <c r="G21" s="6">
        <v>1</v>
      </c>
      <c r="H21" s="11">
        <f>SUM(I21:J21)</f>
        <v>17</v>
      </c>
      <c r="I21" s="6">
        <v>13</v>
      </c>
      <c r="J21" s="6">
        <v>4</v>
      </c>
      <c r="K21" s="11"/>
      <c r="L21" s="6"/>
      <c r="M21" s="6"/>
    </row>
    <row r="22" spans="1:13" s="2" customFormat="1" ht="20.100000000000001" customHeight="1" thickBot="1" x14ac:dyDescent="0.25">
      <c r="A22" s="5" t="s">
        <v>2</v>
      </c>
      <c r="B22" s="4">
        <f t="shared" ref="B22:J22" si="3">SUM(B10:B21)</f>
        <v>203</v>
      </c>
      <c r="C22" s="4">
        <f t="shared" si="3"/>
        <v>139</v>
      </c>
      <c r="D22" s="4">
        <f t="shared" si="3"/>
        <v>64</v>
      </c>
      <c r="E22" s="4">
        <f t="shared" si="3"/>
        <v>168</v>
      </c>
      <c r="F22" s="4">
        <f t="shared" si="3"/>
        <v>121</v>
      </c>
      <c r="G22" s="4">
        <f t="shared" si="3"/>
        <v>47</v>
      </c>
      <c r="H22" s="4">
        <f t="shared" si="3"/>
        <v>159</v>
      </c>
      <c r="I22" s="4">
        <f t="shared" si="3"/>
        <v>93</v>
      </c>
      <c r="J22" s="4">
        <f t="shared" si="3"/>
        <v>66</v>
      </c>
      <c r="K22" s="4">
        <f>SUM(K10:K21)</f>
        <v>60</v>
      </c>
      <c r="L22" s="4">
        <f>SUM(L10:L21)</f>
        <v>24</v>
      </c>
      <c r="M22" s="4">
        <f>SUM(M10:M21)</f>
        <v>36</v>
      </c>
    </row>
    <row r="23" spans="1:13" s="2" customFormat="1" ht="24" x14ac:dyDescent="0.2">
      <c r="A23" s="14" t="s">
        <v>28</v>
      </c>
      <c r="B23" s="15">
        <f t="shared" ref="B23:J23" si="4">AVERAGE(B10:B21)</f>
        <v>16.916666666666668</v>
      </c>
      <c r="C23" s="16">
        <f t="shared" si="4"/>
        <v>11.583333333333334</v>
      </c>
      <c r="D23" s="15">
        <f t="shared" si="4"/>
        <v>5.333333333333333</v>
      </c>
      <c r="E23" s="15">
        <f t="shared" si="4"/>
        <v>14</v>
      </c>
      <c r="F23" s="16">
        <f t="shared" si="4"/>
        <v>10.083333333333334</v>
      </c>
      <c r="G23" s="15">
        <f t="shared" si="4"/>
        <v>3.9166666666666665</v>
      </c>
      <c r="H23" s="15">
        <f t="shared" si="4"/>
        <v>13.25</v>
      </c>
      <c r="I23" s="16">
        <f t="shared" si="4"/>
        <v>7.75</v>
      </c>
      <c r="J23" s="15">
        <f t="shared" si="4"/>
        <v>5.5</v>
      </c>
      <c r="K23" s="16">
        <f>AVERAGE(K10:K21)</f>
        <v>12</v>
      </c>
      <c r="L23" s="15">
        <f>AVERAGE(L10:L21)</f>
        <v>4.8</v>
      </c>
      <c r="M23" s="15">
        <f>AVERAGE(M10:M21)</f>
        <v>7.2</v>
      </c>
    </row>
    <row r="24" spans="1:13" s="2" customFormat="1" ht="18.75" customHeight="1" thickBot="1" x14ac:dyDescent="0.25">
      <c r="A24" s="17" t="s">
        <v>29</v>
      </c>
      <c r="B24" s="17"/>
      <c r="C24" s="17"/>
      <c r="D24" s="17"/>
      <c r="E24" s="23">
        <f>+B22+E22+H22+K22</f>
        <v>590</v>
      </c>
      <c r="F24" s="23"/>
      <c r="G24" s="23"/>
      <c r="H24" s="23"/>
      <c r="I24" s="23"/>
      <c r="J24" s="23"/>
      <c r="K24" s="23"/>
      <c r="L24" s="23"/>
      <c r="M24" s="23"/>
    </row>
    <row r="25" spans="1:13" s="2" customFormat="1" x14ac:dyDescent="0.2">
      <c r="A25" s="3" t="s">
        <v>31</v>
      </c>
    </row>
    <row r="26" spans="1:13" ht="9.9499999999999993" customHeight="1" x14ac:dyDescent="0.2"/>
    <row r="27" spans="1:13" ht="21" customHeight="1" x14ac:dyDescent="0.2">
      <c r="A27" s="26" t="s">
        <v>33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6" customHeight="1" x14ac:dyDescent="0.2">
      <c r="A28" s="10"/>
      <c r="B28" s="10"/>
      <c r="C28" s="9"/>
      <c r="D28" s="9"/>
      <c r="E28" s="9"/>
      <c r="F28" s="9"/>
      <c r="G28" s="9"/>
      <c r="H28" s="9"/>
      <c r="I28" s="9"/>
      <c r="J28" s="9"/>
    </row>
    <row r="29" spans="1:13" ht="15.75" customHeight="1" x14ac:dyDescent="0.2">
      <c r="A29" s="27" t="s">
        <v>18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customHeight="1" x14ac:dyDescent="0.2">
      <c r="A30" s="27" t="s">
        <v>17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6" customHeight="1" x14ac:dyDescent="0.2">
      <c r="A31" s="8"/>
      <c r="B31" s="8"/>
      <c r="C31" s="2"/>
      <c r="D31" s="2"/>
      <c r="E31" s="2"/>
      <c r="F31" s="2"/>
      <c r="G31" s="2"/>
      <c r="H31" s="2"/>
      <c r="I31" s="2"/>
      <c r="J31" s="2"/>
    </row>
    <row r="32" spans="1:13" ht="39" customHeight="1" x14ac:dyDescent="0.2">
      <c r="A32" s="29" t="s">
        <v>16</v>
      </c>
      <c r="B32" s="33"/>
      <c r="C32" s="33"/>
      <c r="D32" s="33"/>
      <c r="E32" s="33"/>
      <c r="F32" s="33"/>
      <c r="G32" s="33"/>
      <c r="H32" s="33"/>
      <c r="I32" s="33"/>
      <c r="J32" s="34"/>
    </row>
    <row r="33" spans="1:10" ht="6" customHeight="1" thickBot="1" x14ac:dyDescent="0.25">
      <c r="A33" s="8"/>
      <c r="B33" s="8"/>
      <c r="C33" s="2"/>
      <c r="D33" s="2"/>
      <c r="E33" s="2"/>
      <c r="F33" s="2"/>
      <c r="G33" s="2"/>
      <c r="H33" s="2"/>
      <c r="I33" s="2"/>
      <c r="J33" s="2"/>
    </row>
    <row r="34" spans="1:10" ht="20.100000000000001" customHeight="1" x14ac:dyDescent="0.2">
      <c r="A34" s="24" t="s">
        <v>15</v>
      </c>
      <c r="B34" s="24">
        <v>2009</v>
      </c>
      <c r="C34" s="24"/>
      <c r="D34" s="24"/>
      <c r="E34" s="24">
        <v>2010</v>
      </c>
      <c r="F34" s="24"/>
      <c r="G34" s="24"/>
      <c r="H34" s="24" t="s">
        <v>25</v>
      </c>
      <c r="I34" s="24"/>
      <c r="J34" s="24"/>
    </row>
    <row r="35" spans="1:10" ht="20.100000000000001" customHeight="1" thickBot="1" x14ac:dyDescent="0.25">
      <c r="A35" s="25"/>
      <c r="B35" s="13" t="s">
        <v>2</v>
      </c>
      <c r="C35" s="13" t="s">
        <v>20</v>
      </c>
      <c r="D35" s="13" t="s">
        <v>19</v>
      </c>
      <c r="E35" s="13" t="s">
        <v>2</v>
      </c>
      <c r="F35" s="13" t="s">
        <v>20</v>
      </c>
      <c r="G35" s="13" t="s">
        <v>19</v>
      </c>
      <c r="H35" s="13" t="s">
        <v>2</v>
      </c>
      <c r="I35" s="13" t="s">
        <v>20</v>
      </c>
      <c r="J35" s="13" t="s">
        <v>19</v>
      </c>
    </row>
    <row r="36" spans="1:10" ht="20.100000000000001" customHeight="1" x14ac:dyDescent="0.2">
      <c r="A36" s="7" t="s">
        <v>14</v>
      </c>
      <c r="B36" s="11">
        <f>C36+D36</f>
        <v>22</v>
      </c>
      <c r="C36" s="6">
        <v>21</v>
      </c>
      <c r="D36" s="6">
        <v>1</v>
      </c>
      <c r="E36" s="11">
        <f>F36+G36</f>
        <v>19</v>
      </c>
      <c r="F36" s="6">
        <v>15</v>
      </c>
      <c r="G36" s="6">
        <v>4</v>
      </c>
      <c r="H36" s="11">
        <f>I36+J36</f>
        <v>11</v>
      </c>
      <c r="I36" s="6">
        <v>9</v>
      </c>
      <c r="J36" s="6">
        <v>2</v>
      </c>
    </row>
    <row r="37" spans="1:10" ht="20.100000000000001" customHeight="1" x14ac:dyDescent="0.2">
      <c r="A37" s="7" t="s">
        <v>13</v>
      </c>
      <c r="B37" s="11">
        <f>C37+D37</f>
        <v>15</v>
      </c>
      <c r="C37" s="6">
        <v>14</v>
      </c>
      <c r="D37" s="6">
        <v>1</v>
      </c>
      <c r="E37" s="11">
        <f t="shared" ref="E37:E47" si="5">F37+G37</f>
        <v>15</v>
      </c>
      <c r="F37" s="6">
        <v>14</v>
      </c>
      <c r="G37" s="6">
        <v>1</v>
      </c>
      <c r="H37" s="11">
        <f t="shared" ref="H37:H45" si="6">I37+J37</f>
        <v>13</v>
      </c>
      <c r="I37" s="6">
        <v>12</v>
      </c>
      <c r="J37" s="6">
        <v>1</v>
      </c>
    </row>
    <row r="38" spans="1:10" ht="20.100000000000001" customHeight="1" x14ac:dyDescent="0.2">
      <c r="A38" s="7" t="s">
        <v>12</v>
      </c>
      <c r="B38" s="11">
        <f t="shared" ref="B38:B47" si="7">C38+D38</f>
        <v>19</v>
      </c>
      <c r="C38" s="6">
        <v>14</v>
      </c>
      <c r="D38" s="6">
        <v>5</v>
      </c>
      <c r="E38" s="11">
        <f t="shared" si="5"/>
        <v>8</v>
      </c>
      <c r="F38" s="6">
        <v>6</v>
      </c>
      <c r="G38" s="6">
        <v>2</v>
      </c>
      <c r="H38" s="11">
        <f t="shared" si="6"/>
        <v>12</v>
      </c>
      <c r="I38" s="6">
        <v>9</v>
      </c>
      <c r="J38" s="6">
        <v>3</v>
      </c>
    </row>
    <row r="39" spans="1:10" ht="20.100000000000001" customHeight="1" x14ac:dyDescent="0.2">
      <c r="A39" s="7" t="s">
        <v>11</v>
      </c>
      <c r="B39" s="11">
        <f t="shared" si="7"/>
        <v>21</v>
      </c>
      <c r="C39" s="6">
        <v>15</v>
      </c>
      <c r="D39" s="6">
        <v>6</v>
      </c>
      <c r="E39" s="11">
        <f t="shared" si="5"/>
        <v>17</v>
      </c>
      <c r="F39" s="6">
        <v>15</v>
      </c>
      <c r="G39" s="6">
        <v>2</v>
      </c>
      <c r="H39" s="11">
        <f t="shared" si="6"/>
        <v>7</v>
      </c>
      <c r="I39" s="6">
        <v>7</v>
      </c>
      <c r="J39" s="22"/>
    </row>
    <row r="40" spans="1:10" ht="20.100000000000001" customHeight="1" x14ac:dyDescent="0.2">
      <c r="A40" s="7" t="s">
        <v>10</v>
      </c>
      <c r="B40" s="11">
        <f t="shared" si="7"/>
        <v>18</v>
      </c>
      <c r="C40" s="6">
        <v>13</v>
      </c>
      <c r="D40" s="6">
        <v>5</v>
      </c>
      <c r="E40" s="11">
        <f t="shared" si="5"/>
        <v>14</v>
      </c>
      <c r="F40" s="6">
        <v>11</v>
      </c>
      <c r="G40" s="6">
        <v>3</v>
      </c>
      <c r="H40" s="11">
        <f t="shared" si="6"/>
        <v>6</v>
      </c>
      <c r="I40" s="6">
        <v>5</v>
      </c>
      <c r="J40" s="6">
        <v>1</v>
      </c>
    </row>
    <row r="41" spans="1:10" ht="20.100000000000001" customHeight="1" x14ac:dyDescent="0.2">
      <c r="A41" s="7" t="s">
        <v>9</v>
      </c>
      <c r="B41" s="11">
        <f t="shared" si="7"/>
        <v>17</v>
      </c>
      <c r="C41" s="6">
        <v>11</v>
      </c>
      <c r="D41" s="6">
        <v>6</v>
      </c>
      <c r="E41" s="11">
        <f t="shared" si="5"/>
        <v>6</v>
      </c>
      <c r="F41" s="6">
        <v>6</v>
      </c>
      <c r="G41" s="22"/>
      <c r="H41" s="11">
        <f t="shared" si="6"/>
        <v>6</v>
      </c>
      <c r="I41" s="6">
        <v>6</v>
      </c>
      <c r="J41" s="22"/>
    </row>
    <row r="42" spans="1:10" ht="20.100000000000001" customHeight="1" x14ac:dyDescent="0.2">
      <c r="A42" s="7" t="s">
        <v>8</v>
      </c>
      <c r="B42" s="11">
        <f t="shared" si="7"/>
        <v>14</v>
      </c>
      <c r="C42" s="6">
        <v>9</v>
      </c>
      <c r="D42" s="6">
        <v>5</v>
      </c>
      <c r="E42" s="11">
        <f t="shared" si="5"/>
        <v>14</v>
      </c>
      <c r="F42" s="6">
        <v>14</v>
      </c>
      <c r="G42" s="22"/>
      <c r="H42" s="11">
        <f t="shared" si="6"/>
        <v>8</v>
      </c>
      <c r="I42" s="6">
        <v>8</v>
      </c>
      <c r="J42" s="22"/>
    </row>
    <row r="43" spans="1:10" ht="20.100000000000001" customHeight="1" x14ac:dyDescent="0.2">
      <c r="A43" s="7" t="s">
        <v>7</v>
      </c>
      <c r="B43" s="11">
        <f t="shared" si="7"/>
        <v>24</v>
      </c>
      <c r="C43" s="6">
        <v>13</v>
      </c>
      <c r="D43" s="6">
        <v>11</v>
      </c>
      <c r="E43" s="11">
        <f t="shared" si="5"/>
        <v>13</v>
      </c>
      <c r="F43" s="6">
        <v>11</v>
      </c>
      <c r="G43" s="6">
        <v>2</v>
      </c>
      <c r="H43" s="11">
        <f t="shared" si="6"/>
        <v>7</v>
      </c>
      <c r="I43" s="6">
        <v>6</v>
      </c>
      <c r="J43" s="6">
        <v>1</v>
      </c>
    </row>
    <row r="44" spans="1:10" ht="20.100000000000001" customHeight="1" x14ac:dyDescent="0.2">
      <c r="A44" s="7" t="s">
        <v>6</v>
      </c>
      <c r="B44" s="11">
        <f t="shared" si="7"/>
        <v>18</v>
      </c>
      <c r="C44" s="6">
        <v>13</v>
      </c>
      <c r="D44" s="6">
        <v>5</v>
      </c>
      <c r="E44" s="11">
        <f t="shared" si="5"/>
        <v>9</v>
      </c>
      <c r="F44" s="6">
        <v>8</v>
      </c>
      <c r="G44" s="6">
        <v>1</v>
      </c>
      <c r="H44" s="11">
        <f t="shared" si="6"/>
        <v>10</v>
      </c>
      <c r="I44" s="6">
        <v>9</v>
      </c>
      <c r="J44" s="6">
        <v>1</v>
      </c>
    </row>
    <row r="45" spans="1:10" ht="20.100000000000001" customHeight="1" x14ac:dyDescent="0.2">
      <c r="A45" s="7" t="s">
        <v>5</v>
      </c>
      <c r="B45" s="11">
        <f t="shared" si="7"/>
        <v>18</v>
      </c>
      <c r="C45" s="6">
        <v>10</v>
      </c>
      <c r="D45" s="6">
        <v>8</v>
      </c>
      <c r="E45" s="11">
        <f t="shared" si="5"/>
        <v>13</v>
      </c>
      <c r="F45" s="6">
        <v>13</v>
      </c>
      <c r="G45" s="22"/>
      <c r="H45" s="11">
        <f t="shared" si="6"/>
        <v>2</v>
      </c>
      <c r="I45" s="6">
        <v>2</v>
      </c>
      <c r="J45" s="22"/>
    </row>
    <row r="46" spans="1:10" ht="20.100000000000001" customHeight="1" x14ac:dyDescent="0.2">
      <c r="A46" s="7" t="s">
        <v>4</v>
      </c>
      <c r="B46" s="11">
        <f t="shared" si="7"/>
        <v>15</v>
      </c>
      <c r="C46" s="6">
        <v>13</v>
      </c>
      <c r="D46" s="6">
        <v>2</v>
      </c>
      <c r="E46" s="11">
        <f t="shared" si="5"/>
        <v>14</v>
      </c>
      <c r="F46" s="6">
        <v>13</v>
      </c>
      <c r="G46" s="6">
        <v>1</v>
      </c>
      <c r="H46" s="11"/>
      <c r="I46" s="6"/>
      <c r="J46" s="6"/>
    </row>
    <row r="47" spans="1:10" ht="20.100000000000001" customHeight="1" x14ac:dyDescent="0.2">
      <c r="A47" s="7" t="s">
        <v>3</v>
      </c>
      <c r="B47" s="11">
        <f t="shared" si="7"/>
        <v>14</v>
      </c>
      <c r="C47" s="6">
        <v>8</v>
      </c>
      <c r="D47" s="6">
        <v>6</v>
      </c>
      <c r="E47" s="11">
        <f t="shared" si="5"/>
        <v>14</v>
      </c>
      <c r="F47" s="6">
        <v>12</v>
      </c>
      <c r="G47" s="6">
        <v>2</v>
      </c>
      <c r="H47" s="6"/>
      <c r="I47" s="6"/>
      <c r="J47" s="6"/>
    </row>
    <row r="48" spans="1:10" ht="20.100000000000001" customHeight="1" thickBot="1" x14ac:dyDescent="0.25">
      <c r="A48" s="5" t="s">
        <v>2</v>
      </c>
      <c r="B48" s="4">
        <f t="shared" ref="B48:J48" si="8">SUM(B36:B47)</f>
        <v>215</v>
      </c>
      <c r="C48" s="4">
        <f t="shared" si="8"/>
        <v>154</v>
      </c>
      <c r="D48" s="4">
        <f t="shared" si="8"/>
        <v>61</v>
      </c>
      <c r="E48" s="4">
        <f t="shared" si="8"/>
        <v>156</v>
      </c>
      <c r="F48" s="4">
        <f t="shared" si="8"/>
        <v>138</v>
      </c>
      <c r="G48" s="4">
        <f t="shared" si="8"/>
        <v>18</v>
      </c>
      <c r="H48" s="4">
        <f t="shared" si="8"/>
        <v>82</v>
      </c>
      <c r="I48" s="4">
        <f t="shared" si="8"/>
        <v>73</v>
      </c>
      <c r="J48" s="4">
        <f t="shared" si="8"/>
        <v>9</v>
      </c>
    </row>
    <row r="49" spans="1:10" ht="38.25" x14ac:dyDescent="0.2">
      <c r="A49" s="18" t="s">
        <v>1</v>
      </c>
      <c r="B49" s="32">
        <f>B48+E48+H48</f>
        <v>453</v>
      </c>
      <c r="C49" s="32"/>
      <c r="D49" s="32"/>
      <c r="E49" s="32"/>
      <c r="F49" s="32"/>
      <c r="G49" s="32"/>
      <c r="H49" s="32"/>
      <c r="I49" s="32"/>
      <c r="J49" s="32"/>
    </row>
    <row r="50" spans="1:10" ht="33.75" x14ac:dyDescent="0.2">
      <c r="A50" s="19" t="s">
        <v>0</v>
      </c>
      <c r="B50" s="20">
        <f t="shared" ref="B50:G50" si="9">AVERAGE(B36:B47)</f>
        <v>17.916666666666668</v>
      </c>
      <c r="C50" s="21">
        <f t="shared" si="9"/>
        <v>12.833333333333334</v>
      </c>
      <c r="D50" s="20">
        <f t="shared" si="9"/>
        <v>5.083333333333333</v>
      </c>
      <c r="E50" s="21">
        <f t="shared" si="9"/>
        <v>13</v>
      </c>
      <c r="F50" s="20">
        <f t="shared" si="9"/>
        <v>11.5</v>
      </c>
      <c r="G50" s="21">
        <f t="shared" si="9"/>
        <v>2</v>
      </c>
      <c r="H50" s="20">
        <f>AVERAGE(H36:H47)</f>
        <v>8.1999999999999993</v>
      </c>
      <c r="I50" s="21">
        <f>AVERAGE(I36:I47)</f>
        <v>7.3</v>
      </c>
      <c r="J50" s="20">
        <f>AVERAGE(J36:J47)</f>
        <v>1.5</v>
      </c>
    </row>
    <row r="51" spans="1:10" x14ac:dyDescent="0.2">
      <c r="A51" s="1" t="s">
        <v>26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3" t="s">
        <v>24</v>
      </c>
    </row>
  </sheetData>
  <mergeCells count="19">
    <mergeCell ref="A27:M27"/>
    <mergeCell ref="A29:M29"/>
    <mergeCell ref="A30:M30"/>
    <mergeCell ref="B49:J49"/>
    <mergeCell ref="A34:A35"/>
    <mergeCell ref="B34:D34"/>
    <mergeCell ref="E34:G34"/>
    <mergeCell ref="H34:J34"/>
    <mergeCell ref="A32:J32"/>
    <mergeCell ref="E24:M24"/>
    <mergeCell ref="B8:D8"/>
    <mergeCell ref="E8:G8"/>
    <mergeCell ref="A8:A9"/>
    <mergeCell ref="A1:M1"/>
    <mergeCell ref="A3:M3"/>
    <mergeCell ref="A4:M4"/>
    <mergeCell ref="A6:M6"/>
    <mergeCell ref="K8:M8"/>
    <mergeCell ref="H8:J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&amp;LFuente Cuadro N° 3.1.5.1: Sistema de registro de feminicidio y tentativas.
Fuente Cuadro N° 3.1.5.2: Registro de Feminicidio del Ministerio Público.
Elaboración: UGDS - PNCVFS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4.6.1 - 4.6.2</vt:lpstr>
      <vt:lpstr>'4.6.1 - 4.6.2'!Área_de_impresión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cp:lastPrinted>2012-02-23T20:32:59Z</cp:lastPrinted>
  <dcterms:created xsi:type="dcterms:W3CDTF">2011-12-21T14:42:02Z</dcterms:created>
  <dcterms:modified xsi:type="dcterms:W3CDTF">2012-08-20T17:16:16Z</dcterms:modified>
</cp:coreProperties>
</file>